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585"/>
  </bookViews>
  <sheets>
    <sheet name="10812" sheetId="4" r:id="rId1"/>
    <sheet name="10712" sheetId="3" r:id="rId2"/>
    <sheet name="10706" sheetId="2" r:id="rId3"/>
    <sheet name="105徵信" sheetId="1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E12" i="4"/>
  <c r="G6" i="4"/>
  <c r="G7" i="4" s="1"/>
  <c r="G8" i="4" s="1"/>
  <c r="G9" i="4" s="1"/>
  <c r="G10" i="4" s="1"/>
  <c r="G11" i="4" s="1"/>
  <c r="F17" i="3" l="1"/>
  <c r="E17" i="3"/>
  <c r="G7" i="3"/>
  <c r="G8" i="3" s="1"/>
  <c r="G9" i="3" s="1"/>
  <c r="G10" i="3" s="1"/>
  <c r="G11" i="3" s="1"/>
  <c r="G12" i="3" s="1"/>
  <c r="G13" i="3" s="1"/>
  <c r="G14" i="3" s="1"/>
  <c r="G15" i="3" s="1"/>
  <c r="G16" i="3" s="1"/>
  <c r="G6" i="3"/>
  <c r="G34" i="2"/>
  <c r="E34" i="2"/>
  <c r="F34" i="2"/>
</calcChain>
</file>

<file path=xl/sharedStrings.xml><?xml version="1.0" encoding="utf-8"?>
<sst xmlns="http://schemas.openxmlformats.org/spreadsheetml/2006/main" count="230" uniqueCount="127">
  <si>
    <t>彰化縣立溪湖國中</t>
    <phoneticPr fontId="2" type="noConversion"/>
  </si>
  <si>
    <t>捐贈指定用途項目</t>
    <phoneticPr fontId="2" type="noConversion"/>
  </si>
  <si>
    <t>本年度捐贈明細</t>
    <phoneticPr fontId="2" type="noConversion"/>
  </si>
  <si>
    <t>備註</t>
    <phoneticPr fontId="2" type="noConversion"/>
  </si>
  <si>
    <t>捐贈日</t>
    <phoneticPr fontId="2" type="noConversion"/>
  </si>
  <si>
    <t>收據編號</t>
    <phoneticPr fontId="2" type="noConversion"/>
  </si>
  <si>
    <t>捐贈人</t>
    <phoneticPr fontId="2" type="noConversion"/>
  </si>
  <si>
    <t>金額</t>
    <phoneticPr fontId="2" type="noConversion"/>
  </si>
  <si>
    <t>捐贈興建圖書館基金</t>
    <phoneticPr fontId="2" type="noConversion"/>
  </si>
  <si>
    <t>105/02/26</t>
    <phoneticPr fontId="2" type="noConversion"/>
  </si>
  <si>
    <t>彰溪中收字第2007號</t>
    <phoneticPr fontId="2" type="noConversion"/>
  </si>
  <si>
    <t>何世池</t>
    <phoneticPr fontId="2" type="noConversion"/>
  </si>
  <si>
    <t>105/12/16</t>
    <phoneticPr fontId="2" type="noConversion"/>
  </si>
  <si>
    <t>彰溪中收字第2402號</t>
    <phoneticPr fontId="2" type="noConversion"/>
  </si>
  <si>
    <t>陳美玉</t>
    <phoneticPr fontId="2" type="noConversion"/>
  </si>
  <si>
    <t>彰溪中收字第2403號</t>
    <phoneticPr fontId="2" type="noConversion"/>
  </si>
  <si>
    <t>溪湖國中第二屆校友會</t>
    <phoneticPr fontId="2" type="noConversion"/>
  </si>
  <si>
    <t>捐贈增購學校各項設備</t>
    <phoneticPr fontId="2" type="noConversion"/>
  </si>
  <si>
    <t>105/12/13</t>
    <phoneticPr fontId="2" type="noConversion"/>
  </si>
  <si>
    <t>彰溪中收字2396號</t>
    <phoneticPr fontId="2" type="noConversion"/>
  </si>
  <si>
    <t>臺灣強社會福利福氣基金會</t>
    <phoneticPr fontId="2" type="noConversion"/>
  </si>
  <si>
    <t>截至本月底止累計數</t>
  </si>
  <si>
    <t>圖書館6月份電費(電號08554073954)--1840度共2912</t>
  </si>
  <si>
    <t>I00174</t>
  </si>
  <si>
    <t>12</t>
  </si>
  <si>
    <t>06</t>
  </si>
  <si>
    <t>圖書館增設吊扇52吋@1800*22開關@800及工資稅金14410</t>
  </si>
  <si>
    <t>I00152</t>
  </si>
  <si>
    <t>21</t>
  </si>
  <si>
    <t>05</t>
  </si>
  <si>
    <t>新建圖書館窗戶遮光用--防焰捲簾2.6*4.6尺6窗及7.8*4.6尺2窗等共48240</t>
  </si>
  <si>
    <t>I00142</t>
  </si>
  <si>
    <t>11</t>
  </si>
  <si>
    <t>圖書館4月份電費(電號08554073954)--1280度共2037元</t>
  </si>
  <si>
    <t>I00099</t>
  </si>
  <si>
    <t>09</t>
  </si>
  <si>
    <t>04</t>
  </si>
  <si>
    <t>新建圖書館窗戶遮光用--防焰捲簾2.15*7.6尺3窗@1815及2.4*7.6尺10窗@2000共22000</t>
  </si>
  <si>
    <t>I00097</t>
  </si>
  <si>
    <t>03</t>
  </si>
  <si>
    <t>捐圖書館營運基金--溪湖鎮農會200000(彰溪中收字2883號)由429帳戶存入778</t>
  </si>
  <si>
    <t>H00114</t>
  </si>
  <si>
    <t>31</t>
  </si>
  <si>
    <t>104圖書館新建工程6127269外電補助73500(縣府補助6202061-扣違約金1292)</t>
  </si>
  <si>
    <t>H00090</t>
  </si>
  <si>
    <t>104年圖書館新建工程管理費--使照規費200--佳勣營造代墊</t>
  </si>
  <si>
    <t>I00074</t>
  </si>
  <si>
    <t>20</t>
  </si>
  <si>
    <t>104年圖書館新建工程管理費--無障礙標示費用3150--佳勣營造代墊</t>
  </si>
  <si>
    <t>104年圖書館新建工程管理費--逕流廢水汙染審查費3200--佳勣營造代墊</t>
  </si>
  <si>
    <t>104年圖書館新建工程管理費--建築執照規費3760--郭俊沛建築師代墊</t>
  </si>
  <si>
    <t>104年圖書館新建工程----委外設計監造郭俊沛建築師代扣職業所得118286</t>
  </si>
  <si>
    <t>104年圖書館新建工程--委外設計監造實--代扣逾期罰款4554懲罰性違約金1000--存入縣庫</t>
  </si>
  <si>
    <t>104年圖書館新建工程--委外設計監造實付1059023(代扣逾期4554違約金1000所得118286)--郭俊沛建築師</t>
  </si>
  <si>
    <t>104年圖書館新建工程--空汙費55382--佳勣代墊</t>
  </si>
  <si>
    <t>104年圖書館新建工程--代扣植栽養護費35552--佳勣108.1.10到期(學校自籌款)</t>
  </si>
  <si>
    <t>104年圖書館新建工程--代扣保固金33461--佳勣112.1.10到期(學校自籌款)</t>
  </si>
  <si>
    <t>104年圖書館新建工程--代扣懲罰性違約金2708--佳勣--存入縣庫</t>
  </si>
  <si>
    <t>104年圖書館新建工程款-代扣保固金535730--佳勣營造112.1.10到期</t>
  </si>
  <si>
    <t>104年圖書館新建工程款-實付5591539(代扣違約金1292保固金535730)--佳勣營造</t>
  </si>
  <si>
    <t>104年圖書館新建工程--圖書館外電工程及簽證費73500--縣府補助--佳星水電工程代墊</t>
  </si>
  <si>
    <t>捐圖書館營運基金--溪湖國中校慶紀念衫義賣盈餘36000(彰溪中收字2871號)</t>
  </si>
  <si>
    <t>H00022</t>
  </si>
  <si>
    <t>23</t>
  </si>
  <si>
    <t>01</t>
  </si>
  <si>
    <t>捐圖書館營運基金--邱鳳蘭25000(彰溪中收字2866號)</t>
  </si>
  <si>
    <t>H00016</t>
  </si>
  <si>
    <t>16</t>
  </si>
  <si>
    <t>捐圖書館營運基金--游芳榮20000(彰溪中收字2801號)</t>
  </si>
  <si>
    <t>H00007</t>
  </si>
  <si>
    <t>捐圖書館營運基金--楊素晴3000(彰溪中收字2857號)</t>
  </si>
  <si>
    <t>H00005</t>
  </si>
  <si>
    <t>捐圖書館營運基金--王嘉孟1000馬世樺200(彰溪中收字2854-5號)</t>
  </si>
  <si>
    <t>捐圖書館營運基金--陳慶芳10000吳隆伎6000(彰溪中收字2852-3號)</t>
  </si>
  <si>
    <t>捐圖書館營運基金--謝水金10000(彰溪中收字2836號)</t>
  </si>
  <si>
    <t>H00002</t>
  </si>
  <si>
    <t>02</t>
  </si>
  <si>
    <t>*J00000</t>
  </si>
  <si>
    <t>結 餘 金 額</t>
    <phoneticPr fontId="10" type="noConversion"/>
  </si>
  <si>
    <t>收 入 明 細</t>
    <phoneticPr fontId="10" type="noConversion"/>
  </si>
  <si>
    <t>支 出 明 細</t>
    <phoneticPr fontId="10" type="noConversion"/>
  </si>
  <si>
    <t>明     細     說     明</t>
    <phoneticPr fontId="10" type="noConversion"/>
  </si>
  <si>
    <t>帳號</t>
    <phoneticPr fontId="10" type="noConversion"/>
  </si>
  <si>
    <t>日</t>
    <phoneticPr fontId="10" type="noConversion"/>
  </si>
  <si>
    <t>月</t>
    <phoneticPr fontId="10" type="noConversion"/>
  </si>
  <si>
    <r>
      <rPr>
        <sz val="12"/>
        <color indexed="8"/>
        <rFont val="細明體"/>
        <family val="3"/>
        <charset val="136"/>
      </rPr>
      <t>中華民國</t>
    </r>
    <r>
      <rPr>
        <sz val="12"/>
        <color indexed="8"/>
        <rFont val="Arial"/>
        <family val="2"/>
      </rPr>
      <t>107</t>
    </r>
    <r>
      <rPr>
        <sz val="12"/>
        <color indexed="8"/>
        <rFont val="細明體"/>
        <family val="3"/>
        <charset val="136"/>
      </rPr>
      <t>年度</t>
    </r>
    <r>
      <rPr>
        <sz val="12"/>
        <color indexed="8"/>
        <rFont val="Arial"/>
        <family val="2"/>
      </rPr>
      <t>6</t>
    </r>
    <r>
      <rPr>
        <sz val="12"/>
        <color indexed="8"/>
        <rFont val="細明體"/>
        <family val="3"/>
        <charset val="136"/>
      </rPr>
      <t>月</t>
    </r>
    <r>
      <rPr>
        <sz val="12"/>
        <color indexed="8"/>
        <rFont val="Arial"/>
        <family val="2"/>
      </rPr>
      <t>30</t>
    </r>
    <r>
      <rPr>
        <sz val="12"/>
        <color indexed="8"/>
        <rFont val="細明體"/>
        <family val="3"/>
        <charset val="136"/>
      </rPr>
      <t>日</t>
    </r>
    <phoneticPr fontId="10" type="noConversion"/>
  </si>
  <si>
    <t>彰化縣立溪湖國民中學</t>
    <phoneticPr fontId="10" type="noConversion"/>
  </si>
  <si>
    <t>105年1至12月份依公益勸募條例辦理公開徵信資料表</t>
    <phoneticPr fontId="2" type="noConversion"/>
  </si>
  <si>
    <t>圖書館營運基金依公益勸募條例辦理公開徵信資料表</t>
    <phoneticPr fontId="10" type="noConversion"/>
  </si>
  <si>
    <t>07</t>
  </si>
  <si>
    <t>I00203</t>
  </si>
  <si>
    <t>新建圖書館建物保存登記貴費8013--陳彩蓮墊支</t>
  </si>
  <si>
    <t>08</t>
  </si>
  <si>
    <t>I00230</t>
  </si>
  <si>
    <t>圖書館8月份電費(電號08554073954)--4880度共7564</t>
  </si>
  <si>
    <t>10</t>
  </si>
  <si>
    <t>I00255</t>
  </si>
  <si>
    <t>I00285</t>
  </si>
  <si>
    <t>圖書館10月份電費(電號08554073954)--3400度共5289</t>
  </si>
  <si>
    <t>I00361</t>
  </si>
  <si>
    <t>圖書館12月份電費(電號08554073954)--1680度共2661</t>
  </si>
  <si>
    <t>結 餘 金 額</t>
    <phoneticPr fontId="2" type="noConversion"/>
  </si>
  <si>
    <r>
      <rPr>
        <sz val="12"/>
        <color indexed="8"/>
        <rFont val="細明體"/>
        <family val="3"/>
        <charset val="136"/>
      </rPr>
      <t>中華民國</t>
    </r>
    <r>
      <rPr>
        <sz val="12"/>
        <color indexed="8"/>
        <rFont val="Arial"/>
        <family val="2"/>
      </rPr>
      <t>107</t>
    </r>
    <r>
      <rPr>
        <sz val="12"/>
        <color indexed="8"/>
        <rFont val="細明體"/>
        <family val="3"/>
        <charset val="136"/>
      </rPr>
      <t>年度</t>
    </r>
    <r>
      <rPr>
        <sz val="12"/>
        <color indexed="8"/>
        <rFont val="Arial"/>
        <family val="2"/>
      </rPr>
      <t>12</t>
    </r>
    <r>
      <rPr>
        <sz val="12"/>
        <color indexed="8"/>
        <rFont val="細明體"/>
        <family val="3"/>
        <charset val="136"/>
      </rPr>
      <t>月</t>
    </r>
    <r>
      <rPr>
        <sz val="12"/>
        <color indexed="8"/>
        <rFont val="Arial"/>
        <family val="2"/>
      </rPr>
      <t>31</t>
    </r>
    <r>
      <rPr>
        <sz val="12"/>
        <color indexed="8"/>
        <rFont val="細明體"/>
        <family val="3"/>
        <charset val="136"/>
      </rPr>
      <t>日</t>
    </r>
    <phoneticPr fontId="10" type="noConversion"/>
  </si>
  <si>
    <r>
      <rPr>
        <sz val="10"/>
        <color indexed="8"/>
        <rFont val="細明體"/>
        <family val="3"/>
        <charset val="136"/>
      </rPr>
      <t>新建圖書館公共藝術教育推廣</t>
    </r>
    <r>
      <rPr>
        <sz val="10"/>
        <color indexed="8"/>
        <rFont val="ARIAL"/>
        <family val="2"/>
      </rPr>
      <t>--</t>
    </r>
    <r>
      <rPr>
        <sz val="10"/>
        <color indexed="8"/>
        <rFont val="細明體"/>
        <family val="3"/>
        <charset val="136"/>
      </rPr>
      <t>校園藝術彩繪</t>
    </r>
    <r>
      <rPr>
        <sz val="10"/>
        <color indexed="8"/>
        <rFont val="ARIAL"/>
        <family val="2"/>
      </rPr>
      <t>--</t>
    </r>
    <r>
      <rPr>
        <sz val="10"/>
        <color indexed="8"/>
        <rFont val="細明體"/>
        <family val="3"/>
        <charset val="136"/>
      </rPr>
      <t>馬賽克壁畫卡點西德膜等</t>
    </r>
    <phoneticPr fontId="2" type="noConversion"/>
  </si>
  <si>
    <r>
      <rPr>
        <sz val="10"/>
        <color indexed="8"/>
        <rFont val="細明體"/>
        <family val="3"/>
        <charset val="136"/>
      </rPr>
      <t>新建圖書館公共藝術教育推廣</t>
    </r>
    <r>
      <rPr>
        <sz val="10"/>
        <color indexed="8"/>
        <rFont val="ARIAL"/>
        <family val="2"/>
      </rPr>
      <t>--</t>
    </r>
    <r>
      <rPr>
        <sz val="10"/>
        <color indexed="8"/>
        <rFont val="細明體"/>
        <family val="3"/>
        <charset val="136"/>
      </rPr>
      <t>行政費用</t>
    </r>
    <r>
      <rPr>
        <sz val="10"/>
        <color indexed="8"/>
        <rFont val="ARIAL"/>
        <family val="2"/>
      </rPr>
      <t>--3</t>
    </r>
    <r>
      <rPr>
        <sz val="10"/>
        <color indexed="8"/>
        <rFont val="細明體"/>
        <family val="3"/>
        <charset val="136"/>
      </rPr>
      <t>號電池等</t>
    </r>
    <r>
      <rPr>
        <sz val="10"/>
        <color indexed="8"/>
        <rFont val="ARIAL"/>
        <family val="2"/>
      </rPr>
      <t/>
    </r>
    <phoneticPr fontId="2" type="noConversion"/>
  </si>
  <si>
    <r>
      <rPr>
        <sz val="10"/>
        <color indexed="8"/>
        <rFont val="細明體"/>
        <family val="3"/>
        <charset val="136"/>
      </rPr>
      <t>新建圖書館公共藝術教育推廣</t>
    </r>
    <r>
      <rPr>
        <sz val="10"/>
        <color indexed="8"/>
        <rFont val="ARIAL"/>
        <family val="2"/>
      </rPr>
      <t>--</t>
    </r>
    <r>
      <rPr>
        <sz val="10"/>
        <color indexed="8"/>
        <rFont val="細明體"/>
        <family val="3"/>
        <charset val="136"/>
      </rPr>
      <t>行政費用</t>
    </r>
    <r>
      <rPr>
        <sz val="10"/>
        <color indexed="8"/>
        <rFont val="ARIAL"/>
        <family val="2"/>
      </rPr>
      <t>--80g</t>
    </r>
    <r>
      <rPr>
        <sz val="10"/>
        <color indexed="8"/>
        <rFont val="細明體"/>
        <family val="3"/>
        <charset val="136"/>
      </rPr>
      <t>再生影印紙</t>
    </r>
    <r>
      <rPr>
        <sz val="10"/>
        <color indexed="8"/>
        <rFont val="ARIAL"/>
        <family val="2"/>
      </rPr>
      <t>A4</t>
    </r>
    <r>
      <rPr>
        <sz val="10"/>
        <color indexed="8"/>
        <rFont val="細明體"/>
        <family val="3"/>
        <charset val="136"/>
      </rPr>
      <t>等</t>
    </r>
    <phoneticPr fontId="2" type="noConversion"/>
  </si>
  <si>
    <r>
      <rPr>
        <sz val="10"/>
        <color indexed="8"/>
        <rFont val="細明體"/>
        <family val="3"/>
        <charset val="136"/>
      </rPr>
      <t>新建圖書館公共藝術教育推廣</t>
    </r>
    <r>
      <rPr>
        <sz val="10"/>
        <color indexed="8"/>
        <rFont val="ARIAL"/>
        <family val="2"/>
      </rPr>
      <t>--</t>
    </r>
    <r>
      <rPr>
        <sz val="10"/>
        <color indexed="8"/>
        <rFont val="細明體"/>
        <family val="3"/>
        <charset val="136"/>
      </rPr>
      <t>彩繪校園</t>
    </r>
    <r>
      <rPr>
        <sz val="10"/>
        <color indexed="8"/>
        <rFont val="ARIAL"/>
        <family val="2"/>
      </rPr>
      <t>--</t>
    </r>
    <r>
      <rPr>
        <sz val="10"/>
        <color indexed="8"/>
        <rFont val="細明體"/>
        <family val="3"/>
        <charset val="136"/>
      </rPr>
      <t>油漆一批</t>
    </r>
    <phoneticPr fontId="2" type="noConversion"/>
  </si>
  <si>
    <r>
      <rPr>
        <sz val="10"/>
        <color indexed="8"/>
        <rFont val="細明體"/>
        <family val="3"/>
        <charset val="136"/>
      </rPr>
      <t>新建圖書館公共藝術教育推廣</t>
    </r>
    <r>
      <rPr>
        <sz val="10"/>
        <color indexed="8"/>
        <rFont val="ARIAL"/>
        <family val="2"/>
      </rPr>
      <t>--</t>
    </r>
    <r>
      <rPr>
        <sz val="10"/>
        <color indexed="8"/>
        <rFont val="細明體"/>
        <family val="3"/>
        <charset val="136"/>
      </rPr>
      <t>行政費用</t>
    </r>
    <r>
      <rPr>
        <sz val="10"/>
        <color indexed="8"/>
        <rFont val="ARIAL"/>
        <family val="2"/>
      </rPr>
      <t>--</t>
    </r>
    <r>
      <rPr>
        <sz val="10"/>
        <color indexed="8"/>
        <rFont val="細明體"/>
        <family val="3"/>
        <charset val="136"/>
      </rPr>
      <t>碳粉匣等</t>
    </r>
    <r>
      <rPr>
        <sz val="10"/>
        <color indexed="8"/>
        <rFont val="ARIAL"/>
        <family val="2"/>
      </rPr>
      <t/>
    </r>
    <phoneticPr fontId="2" type="noConversion"/>
  </si>
  <si>
    <r>
      <rPr>
        <sz val="10"/>
        <color indexed="8"/>
        <rFont val="細明體"/>
        <family val="3"/>
        <charset val="136"/>
      </rPr>
      <t>新建圖書館公共藝術教育推廣</t>
    </r>
    <r>
      <rPr>
        <sz val="10"/>
        <color indexed="8"/>
        <rFont val="ARIAL"/>
        <family val="2"/>
      </rPr>
      <t>--</t>
    </r>
    <r>
      <rPr>
        <sz val="10"/>
        <color indexed="8"/>
        <rFont val="細明體"/>
        <family val="3"/>
        <charset val="136"/>
      </rPr>
      <t>行政費用</t>
    </r>
    <r>
      <rPr>
        <sz val="10"/>
        <color indexed="8"/>
        <rFont val="ARIAL"/>
        <family val="2"/>
      </rPr>
      <t>--</t>
    </r>
    <r>
      <rPr>
        <sz val="10"/>
        <color indexed="8"/>
        <rFont val="細明體"/>
        <family val="3"/>
        <charset val="136"/>
      </rPr>
      <t>彩色</t>
    </r>
    <r>
      <rPr>
        <sz val="10"/>
        <color indexed="8"/>
        <rFont val="ARIAL"/>
        <family val="2"/>
      </rPr>
      <t>A4</t>
    </r>
    <r>
      <rPr>
        <sz val="10"/>
        <color indexed="8"/>
        <rFont val="細明體"/>
        <family val="3"/>
        <charset val="136"/>
      </rPr>
      <t>影印紙等</t>
    </r>
    <r>
      <rPr>
        <sz val="10"/>
        <color indexed="8"/>
        <rFont val="ARIAL"/>
        <family val="2"/>
      </rPr>
      <t/>
    </r>
    <phoneticPr fontId="2" type="noConversion"/>
  </si>
  <si>
    <r>
      <rPr>
        <sz val="10"/>
        <color indexed="8"/>
        <rFont val="細明體"/>
        <family val="3"/>
        <charset val="136"/>
      </rPr>
      <t>新建圖書館公共藝術教育推廣</t>
    </r>
    <r>
      <rPr>
        <sz val="10"/>
        <color indexed="8"/>
        <rFont val="ARIAL"/>
        <family val="2"/>
      </rPr>
      <t>--7/2</t>
    </r>
    <r>
      <rPr>
        <sz val="10"/>
        <color indexed="8"/>
        <rFont val="細明體"/>
        <family val="3"/>
        <charset val="136"/>
      </rPr>
      <t>公共藝術參訪活動</t>
    </r>
    <r>
      <rPr>
        <sz val="10"/>
        <color indexed="8"/>
        <rFont val="ARIAL"/>
        <family val="2"/>
      </rPr>
      <t>--</t>
    </r>
    <r>
      <rPr>
        <sz val="10"/>
        <color indexed="8"/>
        <rFont val="細明體"/>
        <family val="3"/>
        <charset val="136"/>
      </rPr>
      <t>車資等</t>
    </r>
    <r>
      <rPr>
        <sz val="10"/>
        <color indexed="8"/>
        <rFont val="ARIAL"/>
        <family val="2"/>
      </rPr>
      <t/>
    </r>
    <phoneticPr fontId="2" type="noConversion"/>
  </si>
  <si>
    <t>月</t>
    <phoneticPr fontId="10" type="noConversion"/>
  </si>
  <si>
    <r>
      <t>(</t>
    </r>
    <r>
      <rPr>
        <sz val="10"/>
        <color indexed="8"/>
        <rFont val="細明體"/>
        <family val="3"/>
        <charset val="136"/>
      </rPr>
      <t>上期結轉</t>
    </r>
    <r>
      <rPr>
        <sz val="10"/>
        <color indexed="8"/>
        <rFont val="ARIAL"/>
        <family val="2"/>
      </rPr>
      <t>)</t>
    </r>
    <phoneticPr fontId="2" type="noConversion"/>
  </si>
  <si>
    <t>(上期結餘)</t>
    <phoneticPr fontId="2" type="noConversion"/>
  </si>
  <si>
    <t>本期累計數</t>
    <phoneticPr fontId="2" type="noConversion"/>
  </si>
  <si>
    <r>
      <rPr>
        <sz val="12"/>
        <color indexed="8"/>
        <rFont val="細明體"/>
        <family val="3"/>
        <charset val="136"/>
      </rPr>
      <t>中華民國</t>
    </r>
    <r>
      <rPr>
        <sz val="12"/>
        <color indexed="8"/>
        <rFont val="Arial"/>
        <family val="2"/>
      </rPr>
      <t>108</t>
    </r>
    <r>
      <rPr>
        <sz val="12"/>
        <color indexed="8"/>
        <rFont val="細明體"/>
        <family val="3"/>
        <charset val="136"/>
      </rPr>
      <t>年度</t>
    </r>
    <r>
      <rPr>
        <sz val="12"/>
        <color indexed="8"/>
        <rFont val="Arial"/>
        <family val="2"/>
      </rPr>
      <t>12</t>
    </r>
    <r>
      <rPr>
        <sz val="12"/>
        <color indexed="8"/>
        <rFont val="細明體"/>
        <family val="3"/>
        <charset val="136"/>
      </rPr>
      <t>月</t>
    </r>
    <r>
      <rPr>
        <sz val="12"/>
        <color indexed="8"/>
        <rFont val="Arial"/>
        <family val="2"/>
      </rPr>
      <t>31</t>
    </r>
    <r>
      <rPr>
        <sz val="12"/>
        <color indexed="8"/>
        <rFont val="細明體"/>
        <family val="3"/>
        <charset val="136"/>
      </rPr>
      <t>日</t>
    </r>
    <phoneticPr fontId="10" type="noConversion"/>
  </si>
  <si>
    <t>I00040</t>
    <phoneticPr fontId="2" type="noConversion"/>
  </si>
  <si>
    <r>
      <rPr>
        <sz val="10"/>
        <color indexed="8"/>
        <rFont val="細明體"/>
        <family val="3"/>
        <charset val="136"/>
      </rPr>
      <t>圖書館</t>
    </r>
    <r>
      <rPr>
        <sz val="10"/>
        <color indexed="8"/>
        <rFont val="ARIAL"/>
        <family val="2"/>
      </rPr>
      <t>2</t>
    </r>
    <r>
      <rPr>
        <sz val="10"/>
        <color indexed="8"/>
        <rFont val="細明體"/>
        <family val="3"/>
        <charset val="136"/>
      </rPr>
      <t>月份電費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  <charset val="136"/>
      </rPr>
      <t>電號</t>
    </r>
    <r>
      <rPr>
        <sz val="10"/>
        <color indexed="8"/>
        <rFont val="ARIAL"/>
        <family val="2"/>
      </rPr>
      <t>08554073954)--1320</t>
    </r>
    <r>
      <rPr>
        <sz val="10"/>
        <color indexed="8"/>
        <rFont val="細明體"/>
        <family val="3"/>
        <charset val="136"/>
      </rPr>
      <t>度共</t>
    </r>
    <r>
      <rPr>
        <sz val="10"/>
        <color indexed="8"/>
        <rFont val="ARIAL"/>
        <family val="2"/>
      </rPr>
      <t>3464</t>
    </r>
    <phoneticPr fontId="2" type="noConversion"/>
  </si>
  <si>
    <t>I00094</t>
  </si>
  <si>
    <r>
      <rPr>
        <sz val="10"/>
        <color indexed="8"/>
        <rFont val="細明體"/>
        <family val="3"/>
        <charset val="136"/>
      </rPr>
      <t>圖書館</t>
    </r>
    <r>
      <rPr>
        <sz val="10"/>
        <color indexed="8"/>
        <rFont val="ARIAL"/>
        <family val="2"/>
      </rPr>
      <t>4</t>
    </r>
    <r>
      <rPr>
        <sz val="10"/>
        <color indexed="8"/>
        <rFont val="細明體"/>
        <family val="3"/>
        <charset val="136"/>
      </rPr>
      <t>月份電費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  <charset val="136"/>
      </rPr>
      <t>電號</t>
    </r>
    <r>
      <rPr>
        <sz val="10"/>
        <color indexed="8"/>
        <rFont val="ARIAL"/>
        <family val="2"/>
      </rPr>
      <t>08554073954)--1360</t>
    </r>
    <r>
      <rPr>
        <sz val="10"/>
        <color indexed="8"/>
        <rFont val="細明體"/>
        <family val="3"/>
        <charset val="136"/>
      </rPr>
      <t>度共</t>
    </r>
    <r>
      <rPr>
        <sz val="10"/>
        <color indexed="8"/>
        <rFont val="ARIAL"/>
        <family val="2"/>
      </rPr>
      <t>2347</t>
    </r>
    <phoneticPr fontId="2" type="noConversion"/>
  </si>
  <si>
    <t>I00160</t>
    <phoneticPr fontId="2" type="noConversion"/>
  </si>
  <si>
    <t>圖書館6月份電費(電號08554073954)--1520度共2412</t>
    <phoneticPr fontId="2" type="noConversion"/>
  </si>
  <si>
    <t>I00236</t>
    <phoneticPr fontId="2" type="noConversion"/>
  </si>
  <si>
    <t>圖書館8月份電費(電號08554073954)--2520度共2574</t>
    <phoneticPr fontId="2" type="noConversion"/>
  </si>
  <si>
    <t>H00270</t>
    <phoneticPr fontId="2" type="noConversion"/>
  </si>
  <si>
    <t>8/15收威霆工程公司少裝吊扇一座工程款3100</t>
    <phoneticPr fontId="2" type="noConversion"/>
  </si>
  <si>
    <t>H00295</t>
    <phoneticPr fontId="2" type="noConversion"/>
  </si>
  <si>
    <t>12/17收包金龍捐贈圖書館營運基金2000元.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</si>
</sst>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m&quot;月&quot;d&quot;日&quot;"/>
    <numFmt numFmtId="178" formatCode="0_);[Red]\(0\)"/>
    <numFmt numFmtId="179" formatCode="#,##0_ "/>
  </numFmts>
  <fonts count="17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10"/>
      <color indexed="8"/>
      <name val="ARIAL"/>
      <family val="2"/>
    </font>
    <font>
      <sz val="10"/>
      <color indexed="8"/>
      <name val="細明體"/>
      <family val="3"/>
      <charset val="136"/>
    </font>
    <font>
      <sz val="9"/>
      <name val="細明體"/>
      <family val="3"/>
      <charset val="136"/>
    </font>
    <font>
      <sz val="12"/>
      <color indexed="8"/>
      <name val="Arial"/>
      <family val="2"/>
    </font>
    <font>
      <sz val="12"/>
      <color indexed="8"/>
      <name val="細明體"/>
      <family val="3"/>
      <charset val="136"/>
    </font>
    <font>
      <sz val="18"/>
      <color indexed="8"/>
      <name val="細明體"/>
      <family val="3"/>
      <charset val="136"/>
    </font>
    <font>
      <sz val="16"/>
      <color indexed="8"/>
      <name val="細明體"/>
      <family val="3"/>
      <charset val="136"/>
    </font>
    <font>
      <u/>
      <sz val="16"/>
      <color indexed="8"/>
      <name val="細明體"/>
      <family val="3"/>
      <charset val="136"/>
    </font>
    <font>
      <sz val="12"/>
      <color indexed="8"/>
      <name val="華康儷楷書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top"/>
    </xf>
  </cellStyleXfs>
  <cellXfs count="9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76" fontId="5" fillId="0" borderId="3" xfId="0" applyNumberFormat="1" applyFont="1" applyBorder="1" applyAlignment="1">
      <alignment vertical="center"/>
    </xf>
    <xf numFmtId="0" fontId="5" fillId="0" borderId="0" xfId="0" applyFont="1">
      <alignment vertical="center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7" fontId="7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76" fontId="5" fillId="0" borderId="12" xfId="0" applyNumberFormat="1" applyFont="1" applyBorder="1" applyAlignment="1">
      <alignment vertical="center"/>
    </xf>
    <xf numFmtId="179" fontId="6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8" fillId="0" borderId="0" xfId="1">
      <alignment vertical="top"/>
    </xf>
    <xf numFmtId="0" fontId="8" fillId="0" borderId="0" xfId="1" applyAlignment="1">
      <alignment vertical="top" wrapText="1"/>
    </xf>
    <xf numFmtId="0" fontId="8" fillId="0" borderId="0" xfId="1" applyFont="1">
      <alignment vertical="top"/>
    </xf>
    <xf numFmtId="3" fontId="8" fillId="0" borderId="0" xfId="1" applyNumberFormat="1" applyFont="1">
      <alignment vertical="top"/>
    </xf>
    <xf numFmtId="3" fontId="8" fillId="0" borderId="14" xfId="1" applyNumberFormat="1" applyFont="1" applyBorder="1">
      <alignment vertical="top"/>
    </xf>
    <xf numFmtId="3" fontId="8" fillId="0" borderId="15" xfId="1" applyNumberFormat="1" applyBorder="1">
      <alignment vertical="top"/>
    </xf>
    <xf numFmtId="0" fontId="8" fillId="0" borderId="15" xfId="1" applyBorder="1" applyAlignment="1">
      <alignment horizontal="center" vertical="top" wrapText="1"/>
    </xf>
    <xf numFmtId="3" fontId="8" fillId="0" borderId="16" xfId="1" applyNumberFormat="1" applyFont="1" applyBorder="1">
      <alignment vertical="top"/>
    </xf>
    <xf numFmtId="0" fontId="8" fillId="0" borderId="17" xfId="1" applyBorder="1">
      <alignment vertical="top"/>
    </xf>
    <xf numFmtId="3" fontId="8" fillId="0" borderId="18" xfId="1" applyNumberFormat="1" applyFont="1" applyBorder="1">
      <alignment vertical="top"/>
    </xf>
    <xf numFmtId="3" fontId="8" fillId="0" borderId="19" xfId="1" applyNumberFormat="1" applyFont="1" applyBorder="1">
      <alignment vertical="top"/>
    </xf>
    <xf numFmtId="0" fontId="8" fillId="0" borderId="19" xfId="1" applyFont="1" applyBorder="1" applyAlignment="1">
      <alignment vertical="top" wrapText="1"/>
    </xf>
    <xf numFmtId="0" fontId="8" fillId="0" borderId="19" xfId="1" applyFont="1" applyBorder="1">
      <alignment vertical="top"/>
    </xf>
    <xf numFmtId="0" fontId="8" fillId="0" borderId="20" xfId="1" applyFont="1" applyBorder="1">
      <alignment vertical="top"/>
    </xf>
    <xf numFmtId="3" fontId="8" fillId="0" borderId="7" xfId="1" applyNumberFormat="1" applyFont="1" applyBorder="1">
      <alignment vertical="top"/>
    </xf>
    <xf numFmtId="3" fontId="8" fillId="0" borderId="21" xfId="1" applyNumberFormat="1" applyFont="1" applyBorder="1">
      <alignment vertical="top"/>
    </xf>
    <xf numFmtId="3" fontId="8" fillId="2" borderId="21" xfId="1" applyNumberFormat="1" applyFont="1" applyFill="1" applyBorder="1">
      <alignment vertical="top"/>
    </xf>
    <xf numFmtId="0" fontId="8" fillId="0" borderId="21" xfId="1" applyFont="1" applyBorder="1" applyAlignment="1">
      <alignment vertical="top" wrapText="1"/>
    </xf>
    <xf numFmtId="0" fontId="8" fillId="0" borderId="21" xfId="1" applyFont="1" applyBorder="1">
      <alignment vertical="top"/>
    </xf>
    <xf numFmtId="0" fontId="8" fillId="0" borderId="9" xfId="1" applyFont="1" applyBorder="1">
      <alignment vertical="top"/>
    </xf>
    <xf numFmtId="0" fontId="9" fillId="0" borderId="22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3" fontId="8" fillId="0" borderId="0" xfId="0" applyNumberFormat="1" applyFont="1" applyAlignment="1">
      <alignment vertical="top"/>
    </xf>
    <xf numFmtId="0" fontId="16" fillId="0" borderId="2" xfId="1" applyFont="1" applyBorder="1" applyAlignment="1">
      <alignment horizontal="center" vertical="top"/>
    </xf>
    <xf numFmtId="0" fontId="16" fillId="0" borderId="3" xfId="1" applyFont="1" applyBorder="1" applyAlignment="1">
      <alignment horizontal="center" vertical="top"/>
    </xf>
    <xf numFmtId="0" fontId="16" fillId="0" borderId="3" xfId="1" applyFont="1" applyBorder="1" applyAlignment="1">
      <alignment horizontal="center" vertical="top" wrapText="1"/>
    </xf>
    <xf numFmtId="0" fontId="8" fillId="0" borderId="9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21" xfId="0" applyFont="1" applyBorder="1" applyAlignment="1">
      <alignment vertical="top" wrapText="1"/>
    </xf>
    <xf numFmtId="3" fontId="8" fillId="0" borderId="21" xfId="0" applyNumberFormat="1" applyFont="1" applyBorder="1" applyAlignment="1">
      <alignment vertical="top"/>
    </xf>
    <xf numFmtId="3" fontId="8" fillId="0" borderId="7" xfId="0" applyNumberFormat="1" applyFont="1" applyBorder="1" applyAlignment="1">
      <alignment vertical="top"/>
    </xf>
    <xf numFmtId="0" fontId="0" fillId="0" borderId="17" xfId="0" applyBorder="1" applyAlignment="1">
      <alignment vertical="top"/>
    </xf>
    <xf numFmtId="3" fontId="8" fillId="0" borderId="16" xfId="0" applyNumberFormat="1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16" fillId="0" borderId="22" xfId="1" applyFont="1" applyBorder="1" applyAlignment="1">
      <alignment horizontal="left" vertical="top"/>
    </xf>
    <xf numFmtId="0" fontId="16" fillId="0" borderId="9" xfId="1" applyFont="1" applyBorder="1" applyAlignment="1">
      <alignment horizontal="center" vertical="top"/>
    </xf>
    <xf numFmtId="0" fontId="16" fillId="0" borderId="21" xfId="1" applyFont="1" applyBorder="1" applyAlignment="1">
      <alignment horizontal="center" vertical="top"/>
    </xf>
    <xf numFmtId="0" fontId="16" fillId="0" borderId="21" xfId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vertical="top"/>
    </xf>
    <xf numFmtId="0" fontId="8" fillId="0" borderId="19" xfId="0" applyFont="1" applyBorder="1" applyAlignment="1">
      <alignment vertical="top" wrapText="1"/>
    </xf>
    <xf numFmtId="3" fontId="8" fillId="0" borderId="18" xfId="0" applyNumberFormat="1" applyFont="1" applyBorder="1" applyAlignment="1">
      <alignment vertical="top"/>
    </xf>
    <xf numFmtId="0" fontId="9" fillId="0" borderId="16" xfId="0" applyFont="1" applyBorder="1" applyAlignment="1">
      <alignment horizontal="center" vertical="top" wrapText="1"/>
    </xf>
    <xf numFmtId="0" fontId="15" fillId="0" borderId="0" xfId="1" applyFont="1" applyBorder="1" applyAlignment="1">
      <alignment horizontal="center" vertical="top"/>
    </xf>
    <xf numFmtId="0" fontId="13" fillId="0" borderId="0" xfId="1" applyFont="1" applyBorder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14" fillId="0" borderId="0" xfId="1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79" fontId="6" fillId="0" borderId="4" xfId="0" applyNumberFormat="1" applyFont="1" applyBorder="1" applyAlignment="1">
      <alignment horizontal="right" vertical="center"/>
    </xf>
    <xf numFmtId="179" fontId="6" fillId="0" borderId="7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3" fontId="8" fillId="0" borderId="16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21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vertical="top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C18" sqref="C18"/>
    </sheetView>
  </sheetViews>
  <sheetFormatPr defaultRowHeight="12.75" customHeight="1"/>
  <cols>
    <col min="1" max="1" width="8.25" style="90" customWidth="1"/>
    <col min="2" max="2" width="8.125" style="90" customWidth="1"/>
    <col min="3" max="3" width="9.625" style="50" customWidth="1"/>
    <col min="4" max="4" width="28.875" style="50" customWidth="1"/>
    <col min="5" max="5" width="18.375" style="50" customWidth="1"/>
    <col min="6" max="6" width="18.5" style="50" customWidth="1"/>
    <col min="7" max="7" width="16.75" style="50" customWidth="1"/>
    <col min="8" max="256" width="6" style="50" customWidth="1"/>
    <col min="257" max="16384" width="9" style="50"/>
  </cols>
  <sheetData>
    <row r="1" spans="1:8" ht="30" customHeight="1">
      <c r="A1" s="71" t="s">
        <v>86</v>
      </c>
      <c r="B1" s="71"/>
      <c r="C1" s="71"/>
      <c r="D1" s="71"/>
      <c r="E1" s="71"/>
      <c r="F1" s="71"/>
      <c r="G1" s="71"/>
    </row>
    <row r="2" spans="1:8" ht="30" customHeight="1">
      <c r="A2" s="72" t="s">
        <v>88</v>
      </c>
      <c r="B2" s="72"/>
      <c r="C2" s="72"/>
      <c r="D2" s="72"/>
      <c r="E2" s="72"/>
      <c r="F2" s="72"/>
      <c r="G2" s="72"/>
    </row>
    <row r="3" spans="1:8" ht="30" customHeight="1" thickBot="1">
      <c r="A3" s="73" t="s">
        <v>114</v>
      </c>
      <c r="B3" s="73"/>
      <c r="C3" s="73"/>
      <c r="D3" s="73"/>
      <c r="E3" s="73"/>
      <c r="F3" s="73"/>
      <c r="G3" s="73"/>
    </row>
    <row r="4" spans="1:8" ht="28.5" customHeight="1">
      <c r="A4" s="52" t="s">
        <v>84</v>
      </c>
      <c r="B4" s="53" t="s">
        <v>83</v>
      </c>
      <c r="C4" s="53" t="s">
        <v>82</v>
      </c>
      <c r="D4" s="54" t="s">
        <v>81</v>
      </c>
      <c r="E4" s="53" t="s">
        <v>80</v>
      </c>
      <c r="F4" s="53" t="s">
        <v>79</v>
      </c>
      <c r="G4" s="63" t="s">
        <v>101</v>
      </c>
    </row>
    <row r="5" spans="1:8" ht="28.5" customHeight="1">
      <c r="A5" s="64"/>
      <c r="B5" s="65"/>
      <c r="C5" s="65"/>
      <c r="D5" s="66" t="s">
        <v>112</v>
      </c>
      <c r="E5" s="65"/>
      <c r="F5" s="65"/>
      <c r="G5" s="59">
        <v>2230702</v>
      </c>
    </row>
    <row r="6" spans="1:8" ht="30" customHeight="1">
      <c r="A6" s="86">
        <v>2</v>
      </c>
      <c r="B6" s="87">
        <v>5</v>
      </c>
      <c r="C6" s="56" t="s">
        <v>115</v>
      </c>
      <c r="D6" s="57" t="s">
        <v>116</v>
      </c>
      <c r="E6" s="58">
        <v>3464</v>
      </c>
      <c r="F6" s="58">
        <v>0</v>
      </c>
      <c r="G6" s="59">
        <f>G5+F6-E6</f>
        <v>2227238</v>
      </c>
    </row>
    <row r="7" spans="1:8" ht="30" customHeight="1">
      <c r="A7" s="86">
        <v>4</v>
      </c>
      <c r="B7" s="87">
        <v>11</v>
      </c>
      <c r="C7" s="56" t="s">
        <v>117</v>
      </c>
      <c r="D7" s="57" t="s">
        <v>118</v>
      </c>
      <c r="E7" s="58">
        <v>2347</v>
      </c>
      <c r="F7" s="58">
        <v>0</v>
      </c>
      <c r="G7" s="59">
        <f t="shared" ref="G7:G12" si="0">G6+F7-E7</f>
        <v>2224891</v>
      </c>
    </row>
    <row r="8" spans="1:8" ht="31.5" customHeight="1">
      <c r="A8" s="86">
        <v>6</v>
      </c>
      <c r="B8" s="87">
        <v>6</v>
      </c>
      <c r="C8" s="56" t="s">
        <v>119</v>
      </c>
      <c r="D8" s="92" t="s">
        <v>120</v>
      </c>
      <c r="E8" s="58">
        <v>2412</v>
      </c>
      <c r="F8" s="58">
        <v>0</v>
      </c>
      <c r="G8" s="59">
        <f t="shared" si="0"/>
        <v>2222479</v>
      </c>
    </row>
    <row r="9" spans="1:8" ht="30" customHeight="1">
      <c r="A9" s="86">
        <v>8</v>
      </c>
      <c r="B9" s="87">
        <v>13</v>
      </c>
      <c r="C9" s="56" t="s">
        <v>121</v>
      </c>
      <c r="D9" s="92" t="s">
        <v>122</v>
      </c>
      <c r="E9" s="58">
        <v>2574</v>
      </c>
      <c r="F9" s="58">
        <v>0</v>
      </c>
      <c r="G9" s="59">
        <f t="shared" si="0"/>
        <v>2219905</v>
      </c>
    </row>
    <row r="10" spans="1:8" ht="30" customHeight="1">
      <c r="A10" s="86">
        <v>8</v>
      </c>
      <c r="B10" s="87">
        <v>20</v>
      </c>
      <c r="C10" s="56" t="s">
        <v>123</v>
      </c>
      <c r="D10" s="92" t="s">
        <v>124</v>
      </c>
      <c r="E10" s="58">
        <v>0</v>
      </c>
      <c r="F10" s="58">
        <v>3100</v>
      </c>
      <c r="G10" s="59">
        <f t="shared" si="0"/>
        <v>2223005</v>
      </c>
    </row>
    <row r="11" spans="1:8" ht="30" customHeight="1">
      <c r="A11" s="86">
        <v>12</v>
      </c>
      <c r="B11" s="87">
        <v>23</v>
      </c>
      <c r="C11" s="56" t="s">
        <v>125</v>
      </c>
      <c r="D11" s="92" t="s">
        <v>126</v>
      </c>
      <c r="E11" s="58">
        <v>0</v>
      </c>
      <c r="F11" s="58">
        <v>2000</v>
      </c>
      <c r="G11" s="59">
        <f t="shared" si="0"/>
        <v>2225005</v>
      </c>
    </row>
    <row r="12" spans="1:8" ht="30" customHeight="1" thickBot="1">
      <c r="A12" s="88"/>
      <c r="B12" s="89"/>
      <c r="C12" s="61"/>
      <c r="D12" s="93" t="s">
        <v>113</v>
      </c>
      <c r="E12" s="94">
        <f>SUM(E6:E11)</f>
        <v>10797</v>
      </c>
      <c r="F12" s="94">
        <f>SUM(F6:F11)</f>
        <v>5100</v>
      </c>
      <c r="G12" s="62"/>
      <c r="H12" s="51"/>
    </row>
    <row r="13" spans="1:8" ht="16.5">
      <c r="B13" s="91"/>
    </row>
  </sheetData>
  <mergeCells count="3">
    <mergeCell ref="A1:G1"/>
    <mergeCell ref="A2:G2"/>
    <mergeCell ref="A3:G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K15" sqref="K15"/>
    </sheetView>
  </sheetViews>
  <sheetFormatPr defaultRowHeight="12.75" customHeight="1"/>
  <cols>
    <col min="1" max="1" width="8.25" style="50" customWidth="1"/>
    <col min="2" max="2" width="8.125" style="50" customWidth="1"/>
    <col min="3" max="3" width="9.625" style="50" customWidth="1"/>
    <col min="4" max="4" width="28.875" style="50" customWidth="1"/>
    <col min="5" max="5" width="18.375" style="50" customWidth="1"/>
    <col min="6" max="6" width="18.5" style="50" customWidth="1"/>
    <col min="7" max="7" width="16.75" style="50" customWidth="1"/>
    <col min="8" max="256" width="6" style="50" customWidth="1"/>
    <col min="257" max="16384" width="9" style="50"/>
  </cols>
  <sheetData>
    <row r="1" spans="1:7" ht="30" customHeight="1">
      <c r="A1" s="71" t="s">
        <v>86</v>
      </c>
      <c r="B1" s="71"/>
      <c r="C1" s="71"/>
      <c r="D1" s="71"/>
      <c r="E1" s="71"/>
      <c r="F1" s="71"/>
      <c r="G1" s="71"/>
    </row>
    <row r="2" spans="1:7" ht="30" customHeight="1">
      <c r="A2" s="72" t="s">
        <v>88</v>
      </c>
      <c r="B2" s="72"/>
      <c r="C2" s="72"/>
      <c r="D2" s="72"/>
      <c r="E2" s="72"/>
      <c r="F2" s="72"/>
      <c r="G2" s="72"/>
    </row>
    <row r="3" spans="1:7" ht="30" customHeight="1" thickBot="1">
      <c r="A3" s="73" t="s">
        <v>102</v>
      </c>
      <c r="B3" s="73"/>
      <c r="C3" s="73"/>
      <c r="D3" s="73"/>
      <c r="E3" s="73"/>
      <c r="F3" s="73"/>
      <c r="G3" s="73"/>
    </row>
    <row r="4" spans="1:7" ht="28.5" customHeight="1">
      <c r="A4" s="52" t="s">
        <v>110</v>
      </c>
      <c r="B4" s="53" t="s">
        <v>83</v>
      </c>
      <c r="C4" s="53" t="s">
        <v>82</v>
      </c>
      <c r="D4" s="54" t="s">
        <v>81</v>
      </c>
      <c r="E4" s="53" t="s">
        <v>80</v>
      </c>
      <c r="F4" s="53" t="s">
        <v>79</v>
      </c>
      <c r="G4" s="63" t="s">
        <v>101</v>
      </c>
    </row>
    <row r="5" spans="1:7" ht="28.5" customHeight="1">
      <c r="A5" s="64"/>
      <c r="B5" s="65"/>
      <c r="C5" s="65"/>
      <c r="D5" s="66" t="s">
        <v>112</v>
      </c>
      <c r="E5" s="65"/>
      <c r="F5" s="65"/>
      <c r="G5" s="59">
        <v>2443959</v>
      </c>
    </row>
    <row r="6" spans="1:7" ht="30" customHeight="1">
      <c r="A6" s="55" t="s">
        <v>89</v>
      </c>
      <c r="B6" s="56" t="s">
        <v>36</v>
      </c>
      <c r="C6" s="56" t="s">
        <v>90</v>
      </c>
      <c r="D6" s="57" t="s">
        <v>91</v>
      </c>
      <c r="E6" s="58">
        <v>8013</v>
      </c>
      <c r="F6" s="58">
        <v>0</v>
      </c>
      <c r="G6" s="59">
        <f>G5+F6-E6</f>
        <v>2435946</v>
      </c>
    </row>
    <row r="7" spans="1:7" ht="30" customHeight="1">
      <c r="A7" s="55" t="s">
        <v>92</v>
      </c>
      <c r="B7" s="56" t="s">
        <v>92</v>
      </c>
      <c r="C7" s="56" t="s">
        <v>93</v>
      </c>
      <c r="D7" s="57" t="s">
        <v>94</v>
      </c>
      <c r="E7" s="58">
        <v>7564</v>
      </c>
      <c r="F7" s="58">
        <v>0</v>
      </c>
      <c r="G7" s="59">
        <f t="shared" ref="G7:G16" si="0">G6+F7-E7</f>
        <v>2428382</v>
      </c>
    </row>
    <row r="8" spans="1:7" ht="31.5" customHeight="1">
      <c r="A8" s="55" t="s">
        <v>35</v>
      </c>
      <c r="B8" s="56" t="s">
        <v>95</v>
      </c>
      <c r="C8" s="56" t="s">
        <v>96</v>
      </c>
      <c r="D8" s="57" t="s">
        <v>103</v>
      </c>
      <c r="E8" s="58">
        <v>80000</v>
      </c>
      <c r="F8" s="58">
        <v>0</v>
      </c>
      <c r="G8" s="59">
        <f t="shared" si="0"/>
        <v>2348382</v>
      </c>
    </row>
    <row r="9" spans="1:7" ht="30" customHeight="1">
      <c r="A9" s="55" t="s">
        <v>35</v>
      </c>
      <c r="B9" s="56" t="s">
        <v>95</v>
      </c>
      <c r="C9" s="56" t="s">
        <v>96</v>
      </c>
      <c r="D9" s="57" t="s">
        <v>105</v>
      </c>
      <c r="E9" s="58">
        <v>12366</v>
      </c>
      <c r="F9" s="58">
        <v>0</v>
      </c>
      <c r="G9" s="59">
        <f t="shared" si="0"/>
        <v>2336016</v>
      </c>
    </row>
    <row r="10" spans="1:7" ht="30" customHeight="1">
      <c r="A10" s="55" t="s">
        <v>35</v>
      </c>
      <c r="B10" s="56" t="s">
        <v>95</v>
      </c>
      <c r="C10" s="56" t="s">
        <v>96</v>
      </c>
      <c r="D10" s="57" t="s">
        <v>106</v>
      </c>
      <c r="E10" s="58">
        <v>7710</v>
      </c>
      <c r="F10" s="58">
        <v>0</v>
      </c>
      <c r="G10" s="59">
        <f t="shared" si="0"/>
        <v>2328306</v>
      </c>
    </row>
    <row r="11" spans="1:7" ht="30" customHeight="1">
      <c r="A11" s="55" t="s">
        <v>35</v>
      </c>
      <c r="B11" s="56" t="s">
        <v>95</v>
      </c>
      <c r="C11" s="56" t="s">
        <v>96</v>
      </c>
      <c r="D11" s="57" t="s">
        <v>107</v>
      </c>
      <c r="E11" s="58">
        <v>11900</v>
      </c>
      <c r="F11" s="58">
        <v>0</v>
      </c>
      <c r="G11" s="59">
        <f t="shared" si="0"/>
        <v>2316406</v>
      </c>
    </row>
    <row r="12" spans="1:7" ht="30" customHeight="1">
      <c r="A12" s="55" t="s">
        <v>35</v>
      </c>
      <c r="B12" s="56" t="s">
        <v>95</v>
      </c>
      <c r="C12" s="56" t="s">
        <v>96</v>
      </c>
      <c r="D12" s="57" t="s">
        <v>104</v>
      </c>
      <c r="E12" s="58">
        <v>2450</v>
      </c>
      <c r="F12" s="58">
        <v>0</v>
      </c>
      <c r="G12" s="59">
        <f t="shared" si="0"/>
        <v>2313956</v>
      </c>
    </row>
    <row r="13" spans="1:7" ht="30" customHeight="1">
      <c r="A13" s="55" t="s">
        <v>35</v>
      </c>
      <c r="B13" s="56" t="s">
        <v>95</v>
      </c>
      <c r="C13" s="56" t="s">
        <v>96</v>
      </c>
      <c r="D13" s="57" t="s">
        <v>108</v>
      </c>
      <c r="E13" s="58">
        <v>344</v>
      </c>
      <c r="F13" s="58">
        <v>0</v>
      </c>
      <c r="G13" s="59">
        <f t="shared" si="0"/>
        <v>2313612</v>
      </c>
    </row>
    <row r="14" spans="1:7" ht="35.25" customHeight="1">
      <c r="A14" s="55" t="s">
        <v>35</v>
      </c>
      <c r="B14" s="56" t="s">
        <v>95</v>
      </c>
      <c r="C14" s="56" t="s">
        <v>96</v>
      </c>
      <c r="D14" s="57" t="s">
        <v>109</v>
      </c>
      <c r="E14" s="58">
        <v>74960</v>
      </c>
      <c r="F14" s="58">
        <v>0</v>
      </c>
      <c r="G14" s="59">
        <f t="shared" si="0"/>
        <v>2238652</v>
      </c>
    </row>
    <row r="15" spans="1:7" ht="30" customHeight="1">
      <c r="A15" s="55" t="s">
        <v>95</v>
      </c>
      <c r="B15" s="56" t="s">
        <v>29</v>
      </c>
      <c r="C15" s="56" t="s">
        <v>97</v>
      </c>
      <c r="D15" s="57" t="s">
        <v>98</v>
      </c>
      <c r="E15" s="58">
        <v>5289</v>
      </c>
      <c r="F15" s="58">
        <v>0</v>
      </c>
      <c r="G15" s="59">
        <f t="shared" si="0"/>
        <v>2233363</v>
      </c>
    </row>
    <row r="16" spans="1:7" ht="30" customHeight="1">
      <c r="A16" s="55" t="s">
        <v>24</v>
      </c>
      <c r="B16" s="56" t="s">
        <v>89</v>
      </c>
      <c r="C16" s="56" t="s">
        <v>99</v>
      </c>
      <c r="D16" s="68" t="s">
        <v>100</v>
      </c>
      <c r="E16" s="67">
        <v>2661</v>
      </c>
      <c r="F16" s="67">
        <v>0</v>
      </c>
      <c r="G16" s="69">
        <f t="shared" si="0"/>
        <v>2230702</v>
      </c>
    </row>
    <row r="17" spans="1:8" ht="30" customHeight="1" thickBot="1">
      <c r="A17" s="60"/>
      <c r="B17" s="61"/>
      <c r="C17" s="61"/>
      <c r="D17" s="70" t="s">
        <v>113</v>
      </c>
      <c r="E17" s="61">
        <f>SUM(E6:E16)</f>
        <v>213257</v>
      </c>
      <c r="F17" s="61">
        <f>SUM(F6:F16)</f>
        <v>0</v>
      </c>
      <c r="G17" s="62"/>
      <c r="H17" s="51"/>
    </row>
    <row r="18" spans="1:8" ht="16.5">
      <c r="B18" s="49"/>
    </row>
  </sheetData>
  <mergeCells count="3">
    <mergeCell ref="A1:G1"/>
    <mergeCell ref="A2:G2"/>
    <mergeCell ref="A3:G3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OutlineSymbols="0" topLeftCell="A19" workbookViewId="0">
      <selection activeCell="G35" sqref="G35"/>
    </sheetView>
  </sheetViews>
  <sheetFormatPr defaultColWidth="6" defaultRowHeight="12.75" customHeight="1"/>
  <cols>
    <col min="1" max="1" width="4.875" style="25" customWidth="1"/>
    <col min="2" max="2" width="4.5" style="25" customWidth="1"/>
    <col min="3" max="3" width="8.25" style="25" customWidth="1"/>
    <col min="4" max="4" width="40.625" style="26" customWidth="1"/>
    <col min="5" max="5" width="13" style="25" customWidth="1"/>
    <col min="6" max="6" width="13.625" style="25" customWidth="1"/>
    <col min="7" max="7" width="14.375" style="25" customWidth="1"/>
    <col min="8" max="8" width="13.25" style="25" customWidth="1"/>
    <col min="9" max="16384" width="6" style="25"/>
  </cols>
  <sheetData>
    <row r="1" spans="1:7" ht="28.5" customHeight="1">
      <c r="A1" s="74" t="s">
        <v>86</v>
      </c>
      <c r="B1" s="74"/>
      <c r="C1" s="74"/>
      <c r="D1" s="74"/>
      <c r="E1" s="74"/>
      <c r="F1" s="74"/>
      <c r="G1" s="74"/>
    </row>
    <row r="2" spans="1:7" ht="28.5" customHeight="1">
      <c r="A2" s="72" t="s">
        <v>88</v>
      </c>
      <c r="B2" s="72"/>
      <c r="C2" s="72"/>
      <c r="D2" s="72"/>
      <c r="E2" s="72"/>
      <c r="F2" s="72"/>
      <c r="G2" s="72"/>
    </row>
    <row r="3" spans="1:7" ht="25.5" customHeight="1" thickBot="1">
      <c r="A3" s="73" t="s">
        <v>85</v>
      </c>
      <c r="B3" s="73"/>
      <c r="C3" s="73"/>
      <c r="D3" s="73"/>
      <c r="E3" s="73"/>
      <c r="F3" s="73"/>
      <c r="G3" s="73"/>
    </row>
    <row r="4" spans="1:7" ht="36" customHeight="1">
      <c r="A4" s="48" t="s">
        <v>84</v>
      </c>
      <c r="B4" s="46" t="s">
        <v>83</v>
      </c>
      <c r="C4" s="46" t="s">
        <v>82</v>
      </c>
      <c r="D4" s="47" t="s">
        <v>81</v>
      </c>
      <c r="E4" s="46" t="s">
        <v>80</v>
      </c>
      <c r="F4" s="46" t="s">
        <v>79</v>
      </c>
      <c r="G4" s="45" t="s">
        <v>78</v>
      </c>
    </row>
    <row r="5" spans="1:7" ht="36" customHeight="1">
      <c r="A5" s="44" t="s">
        <v>64</v>
      </c>
      <c r="B5" s="43" t="s">
        <v>64</v>
      </c>
      <c r="C5" s="43" t="s">
        <v>77</v>
      </c>
      <c r="D5" s="42" t="s">
        <v>111</v>
      </c>
      <c r="E5" s="40">
        <v>0</v>
      </c>
      <c r="F5" s="40">
        <v>3598224</v>
      </c>
      <c r="G5" s="39">
        <v>3598224</v>
      </c>
    </row>
    <row r="6" spans="1:7" ht="36" customHeight="1">
      <c r="A6" s="44" t="s">
        <v>64</v>
      </c>
      <c r="B6" s="43" t="s">
        <v>76</v>
      </c>
      <c r="C6" s="43" t="s">
        <v>75</v>
      </c>
      <c r="D6" s="42" t="s">
        <v>74</v>
      </c>
      <c r="E6" s="40">
        <v>0</v>
      </c>
      <c r="F6" s="40">
        <v>10000</v>
      </c>
      <c r="G6" s="39">
        <v>3608224</v>
      </c>
    </row>
    <row r="7" spans="1:7" ht="36" customHeight="1">
      <c r="A7" s="44" t="s">
        <v>64</v>
      </c>
      <c r="B7" s="43" t="s">
        <v>39</v>
      </c>
      <c r="C7" s="43" t="s">
        <v>71</v>
      </c>
      <c r="D7" s="42" t="s">
        <v>73</v>
      </c>
      <c r="E7" s="40">
        <v>0</v>
      </c>
      <c r="F7" s="40">
        <v>16000</v>
      </c>
      <c r="G7" s="39">
        <v>3624224</v>
      </c>
    </row>
    <row r="8" spans="1:7" ht="36" customHeight="1">
      <c r="A8" s="44" t="s">
        <v>64</v>
      </c>
      <c r="B8" s="43" t="s">
        <v>39</v>
      </c>
      <c r="C8" s="43" t="s">
        <v>71</v>
      </c>
      <c r="D8" s="42" t="s">
        <v>72</v>
      </c>
      <c r="E8" s="40">
        <v>0</v>
      </c>
      <c r="F8" s="40">
        <v>1200</v>
      </c>
      <c r="G8" s="39">
        <v>3625424</v>
      </c>
    </row>
    <row r="9" spans="1:7" ht="36" customHeight="1">
      <c r="A9" s="44" t="s">
        <v>64</v>
      </c>
      <c r="B9" s="43" t="s">
        <v>39</v>
      </c>
      <c r="C9" s="43" t="s">
        <v>71</v>
      </c>
      <c r="D9" s="42" t="s">
        <v>70</v>
      </c>
      <c r="E9" s="40">
        <v>0</v>
      </c>
      <c r="F9" s="40">
        <v>3000</v>
      </c>
      <c r="G9" s="39">
        <v>3628424</v>
      </c>
    </row>
    <row r="10" spans="1:7" ht="36" customHeight="1">
      <c r="A10" s="44" t="s">
        <v>64</v>
      </c>
      <c r="B10" s="43" t="s">
        <v>29</v>
      </c>
      <c r="C10" s="43" t="s">
        <v>69</v>
      </c>
      <c r="D10" s="42" t="s">
        <v>68</v>
      </c>
      <c r="E10" s="40">
        <v>0</v>
      </c>
      <c r="F10" s="40">
        <v>20000</v>
      </c>
      <c r="G10" s="39">
        <v>3648424</v>
      </c>
    </row>
    <row r="11" spans="1:7" ht="36" customHeight="1">
      <c r="A11" s="44" t="s">
        <v>64</v>
      </c>
      <c r="B11" s="43" t="s">
        <v>67</v>
      </c>
      <c r="C11" s="43" t="s">
        <v>66</v>
      </c>
      <c r="D11" s="42" t="s">
        <v>65</v>
      </c>
      <c r="E11" s="40">
        <v>0</v>
      </c>
      <c r="F11" s="40">
        <v>25000</v>
      </c>
      <c r="G11" s="39">
        <v>3673424</v>
      </c>
    </row>
    <row r="12" spans="1:7" ht="36" customHeight="1">
      <c r="A12" s="44" t="s">
        <v>64</v>
      </c>
      <c r="B12" s="43" t="s">
        <v>63</v>
      </c>
      <c r="C12" s="43" t="s">
        <v>62</v>
      </c>
      <c r="D12" s="42" t="s">
        <v>61</v>
      </c>
      <c r="E12" s="40">
        <v>0</v>
      </c>
      <c r="F12" s="40">
        <v>36000</v>
      </c>
      <c r="G12" s="39">
        <v>3709424</v>
      </c>
    </row>
    <row r="13" spans="1:7" ht="36" customHeight="1">
      <c r="A13" s="44" t="s">
        <v>39</v>
      </c>
      <c r="B13" s="43" t="s">
        <v>47</v>
      </c>
      <c r="C13" s="43" t="s">
        <v>46</v>
      </c>
      <c r="D13" s="42" t="s">
        <v>60</v>
      </c>
      <c r="E13" s="40">
        <v>73500</v>
      </c>
      <c r="F13" s="40">
        <v>0</v>
      </c>
      <c r="G13" s="39">
        <v>3635924</v>
      </c>
    </row>
    <row r="14" spans="1:7" ht="36" customHeight="1">
      <c r="A14" s="44" t="s">
        <v>39</v>
      </c>
      <c r="B14" s="43" t="s">
        <v>47</v>
      </c>
      <c r="C14" s="43" t="s">
        <v>46</v>
      </c>
      <c r="D14" s="42" t="s">
        <v>59</v>
      </c>
      <c r="E14" s="40">
        <v>5591539</v>
      </c>
      <c r="F14" s="40">
        <v>0</v>
      </c>
      <c r="G14" s="39">
        <v>1955615</v>
      </c>
    </row>
    <row r="15" spans="1:7" ht="36" customHeight="1">
      <c r="A15" s="44" t="s">
        <v>39</v>
      </c>
      <c r="B15" s="43" t="s">
        <v>47</v>
      </c>
      <c r="C15" s="43" t="s">
        <v>46</v>
      </c>
      <c r="D15" s="42" t="s">
        <v>58</v>
      </c>
      <c r="E15" s="40">
        <v>535730</v>
      </c>
      <c r="F15" s="40">
        <v>0</v>
      </c>
      <c r="G15" s="39">
        <v>2491345</v>
      </c>
    </row>
    <row r="16" spans="1:7" ht="36" customHeight="1">
      <c r="A16" s="44" t="s">
        <v>39</v>
      </c>
      <c r="B16" s="43" t="s">
        <v>47</v>
      </c>
      <c r="C16" s="43" t="s">
        <v>46</v>
      </c>
      <c r="D16" s="42" t="s">
        <v>57</v>
      </c>
      <c r="E16" s="40">
        <v>2708</v>
      </c>
      <c r="F16" s="40">
        <v>0</v>
      </c>
      <c r="G16" s="39">
        <v>2494053</v>
      </c>
    </row>
    <row r="17" spans="1:7" ht="36" customHeight="1">
      <c r="A17" s="44" t="s">
        <v>39</v>
      </c>
      <c r="B17" s="43" t="s">
        <v>47</v>
      </c>
      <c r="C17" s="43" t="s">
        <v>46</v>
      </c>
      <c r="D17" s="42" t="s">
        <v>56</v>
      </c>
      <c r="E17" s="40">
        <v>33461</v>
      </c>
      <c r="F17" s="40">
        <v>0</v>
      </c>
      <c r="G17" s="39">
        <v>2527514</v>
      </c>
    </row>
    <row r="18" spans="1:7" ht="36" customHeight="1">
      <c r="A18" s="44" t="s">
        <v>39</v>
      </c>
      <c r="B18" s="43" t="s">
        <v>47</v>
      </c>
      <c r="C18" s="43" t="s">
        <v>46</v>
      </c>
      <c r="D18" s="42" t="s">
        <v>55</v>
      </c>
      <c r="E18" s="40">
        <v>35552</v>
      </c>
      <c r="F18" s="40">
        <v>0</v>
      </c>
      <c r="G18" s="39">
        <v>2563066</v>
      </c>
    </row>
    <row r="19" spans="1:7" ht="36" customHeight="1">
      <c r="A19" s="44" t="s">
        <v>39</v>
      </c>
      <c r="B19" s="43" t="s">
        <v>47</v>
      </c>
      <c r="C19" s="43" t="s">
        <v>46</v>
      </c>
      <c r="D19" s="42" t="s">
        <v>54</v>
      </c>
      <c r="E19" s="41">
        <v>55382</v>
      </c>
      <c r="F19" s="40">
        <v>0</v>
      </c>
      <c r="G19" s="39">
        <v>2618448</v>
      </c>
    </row>
    <row r="20" spans="1:7" ht="36" customHeight="1">
      <c r="A20" s="44" t="s">
        <v>39</v>
      </c>
      <c r="B20" s="43" t="s">
        <v>47</v>
      </c>
      <c r="C20" s="43" t="s">
        <v>46</v>
      </c>
      <c r="D20" s="42" t="s">
        <v>53</v>
      </c>
      <c r="E20" s="41">
        <v>1059023</v>
      </c>
      <c r="F20" s="40">
        <v>0</v>
      </c>
      <c r="G20" s="39">
        <v>3677471</v>
      </c>
    </row>
    <row r="21" spans="1:7" ht="36" customHeight="1">
      <c r="A21" s="44" t="s">
        <v>39</v>
      </c>
      <c r="B21" s="43" t="s">
        <v>47</v>
      </c>
      <c r="C21" s="43" t="s">
        <v>46</v>
      </c>
      <c r="D21" s="42" t="s">
        <v>52</v>
      </c>
      <c r="E21" s="40">
        <v>5554</v>
      </c>
      <c r="F21" s="40">
        <v>0</v>
      </c>
      <c r="G21" s="39">
        <v>3683025</v>
      </c>
    </row>
    <row r="22" spans="1:7" ht="36" customHeight="1">
      <c r="A22" s="44" t="s">
        <v>39</v>
      </c>
      <c r="B22" s="43" t="s">
        <v>47</v>
      </c>
      <c r="C22" s="43" t="s">
        <v>46</v>
      </c>
      <c r="D22" s="42" t="s">
        <v>51</v>
      </c>
      <c r="E22" s="40">
        <v>118286</v>
      </c>
      <c r="F22" s="40">
        <v>0</v>
      </c>
      <c r="G22" s="39">
        <v>3801311</v>
      </c>
    </row>
    <row r="23" spans="1:7" ht="36" customHeight="1">
      <c r="A23" s="44" t="s">
        <v>39</v>
      </c>
      <c r="B23" s="43" t="s">
        <v>47</v>
      </c>
      <c r="C23" s="43" t="s">
        <v>46</v>
      </c>
      <c r="D23" s="42" t="s">
        <v>50</v>
      </c>
      <c r="E23" s="40">
        <v>3760</v>
      </c>
      <c r="F23" s="40">
        <v>0</v>
      </c>
      <c r="G23" s="39">
        <v>3805071</v>
      </c>
    </row>
    <row r="24" spans="1:7" ht="36" customHeight="1">
      <c r="A24" s="44" t="s">
        <v>39</v>
      </c>
      <c r="B24" s="43" t="s">
        <v>47</v>
      </c>
      <c r="C24" s="43" t="s">
        <v>46</v>
      </c>
      <c r="D24" s="42" t="s">
        <v>49</v>
      </c>
      <c r="E24" s="40">
        <v>3200</v>
      </c>
      <c r="F24" s="40">
        <v>0</v>
      </c>
      <c r="G24" s="39">
        <v>3808271</v>
      </c>
    </row>
    <row r="25" spans="1:7" ht="36" customHeight="1">
      <c r="A25" s="44" t="s">
        <v>39</v>
      </c>
      <c r="B25" s="43" t="s">
        <v>47</v>
      </c>
      <c r="C25" s="43" t="s">
        <v>46</v>
      </c>
      <c r="D25" s="42" t="s">
        <v>48</v>
      </c>
      <c r="E25" s="40">
        <v>3150</v>
      </c>
      <c r="F25" s="40">
        <v>0</v>
      </c>
      <c r="G25" s="39">
        <v>3811421</v>
      </c>
    </row>
    <row r="26" spans="1:7" ht="36" customHeight="1">
      <c r="A26" s="44" t="s">
        <v>39</v>
      </c>
      <c r="B26" s="43" t="s">
        <v>47</v>
      </c>
      <c r="C26" s="43" t="s">
        <v>46</v>
      </c>
      <c r="D26" s="42" t="s">
        <v>45</v>
      </c>
      <c r="E26" s="40">
        <v>200</v>
      </c>
      <c r="F26" s="40">
        <v>0</v>
      </c>
      <c r="G26" s="39">
        <v>3811621</v>
      </c>
    </row>
    <row r="27" spans="1:7" ht="36" customHeight="1">
      <c r="A27" s="44" t="s">
        <v>39</v>
      </c>
      <c r="B27" s="43" t="s">
        <v>28</v>
      </c>
      <c r="C27" s="43" t="s">
        <v>44</v>
      </c>
      <c r="D27" s="42" t="s">
        <v>43</v>
      </c>
      <c r="E27" s="40">
        <v>0</v>
      </c>
      <c r="F27" s="40">
        <v>6200769</v>
      </c>
      <c r="G27" s="39">
        <v>2389148</v>
      </c>
    </row>
    <row r="28" spans="1:7" ht="36" customHeight="1">
      <c r="A28" s="44" t="s">
        <v>39</v>
      </c>
      <c r="B28" s="43" t="s">
        <v>42</v>
      </c>
      <c r="C28" s="43" t="s">
        <v>41</v>
      </c>
      <c r="D28" s="42" t="s">
        <v>40</v>
      </c>
      <c r="E28" s="40">
        <v>0</v>
      </c>
      <c r="F28" s="40">
        <v>200000</v>
      </c>
      <c r="G28" s="39">
        <v>2589148</v>
      </c>
    </row>
    <row r="29" spans="1:7" ht="36" customHeight="1">
      <c r="A29" s="44" t="s">
        <v>36</v>
      </c>
      <c r="B29" s="43" t="s">
        <v>39</v>
      </c>
      <c r="C29" s="43" t="s">
        <v>38</v>
      </c>
      <c r="D29" s="42" t="s">
        <v>37</v>
      </c>
      <c r="E29" s="41">
        <v>22000</v>
      </c>
      <c r="F29" s="40">
        <v>0</v>
      </c>
      <c r="G29" s="39">
        <v>2567148</v>
      </c>
    </row>
    <row r="30" spans="1:7" ht="36" customHeight="1">
      <c r="A30" s="44" t="s">
        <v>36</v>
      </c>
      <c r="B30" s="43" t="s">
        <v>35</v>
      </c>
      <c r="C30" s="43" t="s">
        <v>34</v>
      </c>
      <c r="D30" s="42" t="s">
        <v>33</v>
      </c>
      <c r="E30" s="40">
        <v>2037</v>
      </c>
      <c r="F30" s="40">
        <v>0</v>
      </c>
      <c r="G30" s="39">
        <v>2565111</v>
      </c>
    </row>
    <row r="31" spans="1:7" ht="36" customHeight="1">
      <c r="A31" s="44" t="s">
        <v>29</v>
      </c>
      <c r="B31" s="43" t="s">
        <v>32</v>
      </c>
      <c r="C31" s="43" t="s">
        <v>31</v>
      </c>
      <c r="D31" s="42" t="s">
        <v>30</v>
      </c>
      <c r="E31" s="41">
        <v>48240</v>
      </c>
      <c r="F31" s="40">
        <v>0</v>
      </c>
      <c r="G31" s="39">
        <v>2516871</v>
      </c>
    </row>
    <row r="32" spans="1:7" ht="36" customHeight="1">
      <c r="A32" s="44" t="s">
        <v>29</v>
      </c>
      <c r="B32" s="43" t="s">
        <v>28</v>
      </c>
      <c r="C32" s="43" t="s">
        <v>27</v>
      </c>
      <c r="D32" s="42" t="s">
        <v>26</v>
      </c>
      <c r="E32" s="41">
        <v>70000</v>
      </c>
      <c r="F32" s="40">
        <v>0</v>
      </c>
      <c r="G32" s="39">
        <v>2446871</v>
      </c>
    </row>
    <row r="33" spans="1:8" ht="36" customHeight="1">
      <c r="A33" s="38" t="s">
        <v>25</v>
      </c>
      <c r="B33" s="37" t="s">
        <v>24</v>
      </c>
      <c r="C33" s="37" t="s">
        <v>23</v>
      </c>
      <c r="D33" s="36" t="s">
        <v>22</v>
      </c>
      <c r="E33" s="35">
        <v>2912</v>
      </c>
      <c r="F33" s="35">
        <v>0</v>
      </c>
      <c r="G33" s="34">
        <v>2443959</v>
      </c>
    </row>
    <row r="34" spans="1:8" ht="36" customHeight="1" thickBot="1">
      <c r="A34" s="33"/>
      <c r="B34" s="32"/>
      <c r="C34" s="32"/>
      <c r="D34" s="31" t="s">
        <v>21</v>
      </c>
      <c r="E34" s="30">
        <f>SUM(E5:E33)</f>
        <v>7666234</v>
      </c>
      <c r="F34" s="30">
        <f>SUM(F5:F33)</f>
        <v>10110193</v>
      </c>
      <c r="G34" s="29">
        <f>F34-E34</f>
        <v>2443959</v>
      </c>
      <c r="H34" s="28"/>
    </row>
    <row r="35" spans="1:8" ht="21" customHeight="1">
      <c r="B35" s="27"/>
    </row>
    <row r="36" spans="1:8" ht="21" customHeight="1"/>
  </sheetData>
  <mergeCells count="3">
    <mergeCell ref="A1:G1"/>
    <mergeCell ref="A3:G3"/>
    <mergeCell ref="A2:G2"/>
  </mergeCells>
  <phoneticPr fontId="2" type="noConversion"/>
  <pageMargins left="0" right="0" top="0" bottom="0" header="0" footer="0"/>
  <pageSetup paperSize="9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zoomScale="130" zoomScaleNormal="130" workbookViewId="0">
      <selection activeCell="A2" sqref="A2:E2"/>
    </sheetView>
  </sheetViews>
  <sheetFormatPr defaultRowHeight="19.5"/>
  <cols>
    <col min="1" max="1" width="16.5" style="2" customWidth="1"/>
    <col min="2" max="2" width="12.625" style="23" customWidth="1"/>
    <col min="3" max="3" width="25.875" style="24" customWidth="1"/>
    <col min="4" max="4" width="18.25" style="23" customWidth="1"/>
    <col min="5" max="5" width="11.25" style="2" customWidth="1"/>
    <col min="6" max="6" width="26.875" style="2" customWidth="1"/>
    <col min="7" max="16384" width="9" style="2"/>
  </cols>
  <sheetData>
    <row r="1" spans="1:13">
      <c r="A1" s="75" t="s">
        <v>0</v>
      </c>
      <c r="B1" s="75"/>
      <c r="C1" s="75"/>
      <c r="D1" s="75"/>
      <c r="E1" s="75"/>
      <c r="F1" s="1"/>
    </row>
    <row r="2" spans="1:13" ht="21.75" customHeight="1" thickBot="1">
      <c r="A2" s="76" t="s">
        <v>87</v>
      </c>
      <c r="B2" s="76"/>
      <c r="C2" s="76"/>
      <c r="D2" s="76"/>
      <c r="E2" s="76"/>
    </row>
    <row r="3" spans="1:13" s="3" customFormat="1" ht="14.25" customHeight="1">
      <c r="A3" s="77" t="s">
        <v>1</v>
      </c>
      <c r="B3" s="79" t="s">
        <v>2</v>
      </c>
      <c r="C3" s="79"/>
      <c r="D3" s="79"/>
      <c r="E3" s="79"/>
      <c r="F3" s="80" t="s">
        <v>3</v>
      </c>
    </row>
    <row r="4" spans="1:13" s="3" customFormat="1" ht="16.5" customHeight="1" thickBot="1">
      <c r="A4" s="78"/>
      <c r="B4" s="4" t="s">
        <v>4</v>
      </c>
      <c r="C4" s="5" t="s">
        <v>5</v>
      </c>
      <c r="D4" s="4" t="s">
        <v>6</v>
      </c>
      <c r="E4" s="6" t="s">
        <v>7</v>
      </c>
      <c r="F4" s="81"/>
    </row>
    <row r="5" spans="1:13" s="11" customFormat="1" ht="16.5" thickBot="1">
      <c r="A5" s="82" t="s">
        <v>8</v>
      </c>
      <c r="B5" s="7" t="s">
        <v>9</v>
      </c>
      <c r="C5" s="8" t="s">
        <v>10</v>
      </c>
      <c r="D5" s="9" t="s">
        <v>11</v>
      </c>
      <c r="E5" s="10">
        <v>7500000</v>
      </c>
      <c r="F5" s="84"/>
    </row>
    <row r="6" spans="1:13" s="11" customFormat="1" ht="16.5" thickBot="1">
      <c r="A6" s="83"/>
      <c r="B6" s="12" t="s">
        <v>12</v>
      </c>
      <c r="C6" s="8" t="s">
        <v>13</v>
      </c>
      <c r="D6" s="13" t="s">
        <v>14</v>
      </c>
      <c r="E6" s="14">
        <v>20000</v>
      </c>
      <c r="F6" s="85"/>
    </row>
    <row r="7" spans="1:13" s="11" customFormat="1" ht="16.5" thickBot="1">
      <c r="A7" s="83"/>
      <c r="B7" s="12" t="s">
        <v>12</v>
      </c>
      <c r="C7" s="8" t="s">
        <v>15</v>
      </c>
      <c r="D7" s="15" t="s">
        <v>16</v>
      </c>
      <c r="E7" s="14">
        <v>9650</v>
      </c>
      <c r="F7" s="85"/>
    </row>
    <row r="8" spans="1:13" s="11" customFormat="1" ht="35.25" customHeight="1" thickBot="1">
      <c r="A8" s="16" t="s">
        <v>17</v>
      </c>
      <c r="B8" s="17" t="s">
        <v>18</v>
      </c>
      <c r="C8" s="18" t="s">
        <v>19</v>
      </c>
      <c r="D8" s="19" t="s">
        <v>20</v>
      </c>
      <c r="E8" s="20">
        <v>100000</v>
      </c>
      <c r="F8" s="21"/>
    </row>
    <row r="9" spans="1:13">
      <c r="A9" s="22"/>
    </row>
    <row r="10" spans="1:13">
      <c r="A10" s="22"/>
    </row>
    <row r="11" spans="1:13">
      <c r="A11" s="22"/>
    </row>
    <row r="13" spans="1:13" s="23" customFormat="1">
      <c r="A13" s="2"/>
      <c r="C13" s="24"/>
      <c r="E13" s="2"/>
      <c r="F13" s="2"/>
      <c r="G13" s="2"/>
      <c r="H13" s="2"/>
      <c r="I13" s="2"/>
      <c r="J13" s="2"/>
      <c r="K13" s="2"/>
      <c r="L13" s="2"/>
      <c r="M13" s="2"/>
    </row>
    <row r="14" spans="1:13" s="23" customFormat="1">
      <c r="A14" s="2"/>
      <c r="C14" s="24"/>
      <c r="E14" s="2"/>
      <c r="F14" s="2"/>
      <c r="G14" s="2"/>
      <c r="H14" s="2"/>
      <c r="I14" s="2"/>
      <c r="J14" s="2"/>
      <c r="K14" s="2"/>
      <c r="L14" s="2"/>
      <c r="M14" s="2"/>
    </row>
  </sheetData>
  <mergeCells count="7">
    <mergeCell ref="A5:A7"/>
    <mergeCell ref="F5:F7"/>
    <mergeCell ref="A1:E1"/>
    <mergeCell ref="A2:E2"/>
    <mergeCell ref="A3:A4"/>
    <mergeCell ref="B3:E3"/>
    <mergeCell ref="F3:F4"/>
  </mergeCells>
  <phoneticPr fontId="2" type="noConversion"/>
  <pageMargins left="7.874015748031496E-2" right="3.937007874015748E-2" top="0.35433070866141736" bottom="0.15748031496062992" header="0.31496062992125984" footer="0.31496062992125984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10812</vt:lpstr>
      <vt:lpstr>10712</vt:lpstr>
      <vt:lpstr>10706</vt:lpstr>
      <vt:lpstr>105徵信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2020-01-02T02:44:05Z</cp:lastPrinted>
  <dcterms:created xsi:type="dcterms:W3CDTF">2018-12-24T06:57:22Z</dcterms:created>
  <dcterms:modified xsi:type="dcterms:W3CDTF">2020-01-02T02:46:50Z</dcterms:modified>
</cp:coreProperties>
</file>